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suke.katou\Desktop\"/>
    </mc:Choice>
  </mc:AlternateContent>
  <xr:revisionPtr revIDLastSave="0" documentId="8_{88782CB3-E5D9-4BB1-B8A7-0136E115AA08}" xr6:coauthVersionLast="47" xr6:coauthVersionMax="47" xr10:uidLastSave="{00000000-0000-0000-0000-000000000000}"/>
  <bookViews>
    <workbookView xWindow="14295" yWindow="0" windowWidth="14610" windowHeight="15585" xr2:uid="{4ED55B77-ABD9-4420-A766-32875706EB9A}"/>
  </bookViews>
  <sheets>
    <sheet name="Q2 CF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8" i="6" l="1"/>
  <c r="B56" i="6"/>
  <c r="B55" i="6"/>
  <c r="B46" i="6"/>
  <c r="B31" i="6"/>
</calcChain>
</file>

<file path=xl/sharedStrings.xml><?xml version="1.0" encoding="utf-8"?>
<sst xmlns="http://schemas.openxmlformats.org/spreadsheetml/2006/main" count="131" uniqueCount="74">
  <si>
    <t>—</t>
  </si>
  <si>
    <t xml:space="preserve">Impairment loss on long-lived assets                              </t>
  </si>
  <si>
    <t>Cash flows from operating activities:</t>
    <phoneticPr fontId="1"/>
  </si>
  <si>
    <t>Cash flows from financing activities:</t>
    <phoneticPr fontId="1"/>
  </si>
  <si>
    <t>Non-cash investing and financing activities:</t>
    <phoneticPr fontId="1"/>
  </si>
  <si>
    <t>—</t>
    <phoneticPr fontId="1"/>
  </si>
  <si>
    <t xml:space="preserve">Depreciation and amortization                                  </t>
  </si>
  <si>
    <t xml:space="preserve">Accounts receivable-trade, net                                  </t>
  </si>
  <si>
    <t xml:space="preserve">Lease and guarantee deposits                                   </t>
  </si>
  <si>
    <t xml:space="preserve">Deposit received                                            </t>
  </si>
  <si>
    <t xml:space="preserve">Proceeds from maturities of time deposits                            </t>
  </si>
  <si>
    <t xml:space="preserve">Acquisition of property and equipment                             </t>
  </si>
  <si>
    <t xml:space="preserve">Net cash used in investing activities                              </t>
  </si>
  <si>
    <t xml:space="preserve">Right-of-use assets obtained in exchange for lease liabilities              </t>
  </si>
  <si>
    <t xml:space="preserve">Deferred offering costs included in accrued expenses                   </t>
  </si>
  <si>
    <r>
      <t>Acquisition of businesses</t>
    </r>
    <r>
      <rPr>
        <sz val="10"/>
        <color theme="1"/>
        <rFont val="游ゴシック"/>
        <family val="2"/>
        <charset val="128"/>
      </rPr>
      <t>−</t>
    </r>
    <r>
      <rPr>
        <sz val="10"/>
        <color theme="1"/>
        <rFont val="Arial"/>
        <family val="2"/>
      </rPr>
      <t xml:space="preserve">net of cash acquired                        </t>
    </r>
  </si>
  <si>
    <t>Cash flows from investing activities:</t>
    <phoneticPr fontId="1"/>
  </si>
  <si>
    <t>Six Months Ended June30,</t>
    <phoneticPr fontId="1"/>
  </si>
  <si>
    <t>Adjustments to reconcile net (loss) income to net cash (used in) provided by operating activities:</t>
    <phoneticPr fontId="1"/>
  </si>
  <si>
    <t>Changes in operating assets and liabilities:</t>
    <phoneticPr fontId="1"/>
  </si>
  <si>
    <t xml:space="preserve">Supplemental disclosure of cash flow information: </t>
    <phoneticPr fontId="1"/>
  </si>
  <si>
    <t>Cash paid during the period for:</t>
    <phoneticPr fontId="1"/>
  </si>
  <si>
    <t xml:space="preserve">Net (loss) income                                             </t>
  </si>
  <si>
    <t xml:space="preserve">Losses on sales of directly-operated salons to franchisees               </t>
  </si>
  <si>
    <t xml:space="preserve">Losses on disposal of long-lived assets, net                         </t>
  </si>
  <si>
    <t xml:space="preserve">Gain from bargain purchases                                   </t>
  </si>
  <si>
    <t xml:space="preserve">Deferred income tax expense                                  </t>
  </si>
  <si>
    <t xml:space="preserve">Accounts receivable-other                                    </t>
  </si>
  <si>
    <t xml:space="preserve">Inventories                                               </t>
  </si>
  <si>
    <t xml:space="preserve">Prepaid expenses and other current assets                         </t>
  </si>
  <si>
    <t xml:space="preserve">Accounts payable                                          </t>
  </si>
  <si>
    <t xml:space="preserve">Accrued expenses                                           </t>
  </si>
  <si>
    <t xml:space="preserve">Accrued income taxes                                        </t>
  </si>
  <si>
    <t xml:space="preserve">Advances received                                          </t>
  </si>
  <si>
    <t xml:space="preserve">Other current liabilities                                      </t>
  </si>
  <si>
    <t xml:space="preserve">Net cash (used in) provided by operating activities                  </t>
  </si>
  <si>
    <t xml:space="preserve">Purchases of time deposits                                            </t>
  </si>
  <si>
    <t xml:space="preserve">Proceeds from sale of affiliated company securities                     </t>
  </si>
  <si>
    <t xml:space="preserve">Acquisition of investment securities                                </t>
  </si>
  <si>
    <t xml:space="preserve">Proceeds from sale of property and equipment                        </t>
  </si>
  <si>
    <t xml:space="preserve">Cost additions to internal use software                              </t>
  </si>
  <si>
    <t xml:space="preserve">Proceeds from due from shareholder                               </t>
  </si>
  <si>
    <t xml:space="preserve">Payment received on short-term loans receivable                      </t>
  </si>
  <si>
    <t xml:space="preserve">Payment received on long-term accounts receivable-other, net              </t>
  </si>
  <si>
    <t xml:space="preserve">Proceeds from long-term borrowings                                  </t>
  </si>
  <si>
    <t xml:space="preserve">Repayment of long-term borrowings                                </t>
  </si>
  <si>
    <t xml:space="preserve">Payment of installment payables related to business acquisitions             </t>
  </si>
  <si>
    <t xml:space="preserve">Payment of deferred offering costs                                 </t>
  </si>
  <si>
    <t xml:space="preserve">Repayment of corporate bonds                                    </t>
  </si>
  <si>
    <t xml:space="preserve">Net cash provided by (used in) financing activities                     </t>
  </si>
  <si>
    <t xml:space="preserve">Net (decrease) increase in cash and cash equivalents                     </t>
  </si>
  <si>
    <t xml:space="preserve">Cash and cash equivalents at beginning of period                         </t>
  </si>
  <si>
    <t xml:space="preserve">Cash and cash equivalents at end of period                            </t>
  </si>
  <si>
    <t xml:space="preserve">Interest                                                   </t>
  </si>
  <si>
    <t xml:space="preserve">Income taxes                                               </t>
  </si>
  <si>
    <t xml:space="preserve">Purchases of property and equipment included in accrued expenses         </t>
  </si>
  <si>
    <t xml:space="preserve">Payables related to acquisition of businesses included in accrued expenses   </t>
  </si>
  <si>
    <t>      1,704</t>
  </si>
  <si>
    <t> (374,861)</t>
  </si>
  <si>
    <t>      7,515</t>
  </si>
  <si>
    <t>            —</t>
  </si>
  <si>
    <t>  143,555</t>
  </si>
  <si>
    <r>
      <t>Other non-cash expense (gains)</t>
    </r>
    <r>
      <rPr>
        <sz val="10"/>
        <color theme="1"/>
        <rFont val="游ゴシック"/>
        <family val="2"/>
        <charset val="128"/>
      </rPr>
      <t>−</t>
    </r>
    <r>
      <rPr>
        <sz val="10"/>
        <color theme="1"/>
        <rFont val="Arial"/>
        <family val="2"/>
      </rPr>
      <t xml:space="preserve">net                             </t>
    </r>
  </si>
  <si>
    <r>
      <t>Other assets and other liabilities</t>
    </r>
    <r>
      <rPr>
        <sz val="10"/>
        <color theme="1"/>
        <rFont val="游ゴシック"/>
        <family val="2"/>
        <charset val="128"/>
      </rPr>
      <t>−</t>
    </r>
    <r>
      <rPr>
        <sz val="10"/>
        <color theme="1"/>
        <rFont val="Arial"/>
        <family val="2"/>
      </rPr>
      <t xml:space="preserve">net                             </t>
    </r>
  </si>
  <si>
    <t>Stock-based compensation</t>
    <phoneticPr fontId="1"/>
  </si>
  <si>
    <t>Contract liability</t>
    <phoneticPr fontId="1"/>
  </si>
  <si>
    <t>Proceeds from issuance of common stock for exercise of over-allotment, net of issuance costs</t>
    <phoneticPr fontId="1"/>
  </si>
  <si>
    <t>Purchases of intangible assets included in accrued expenses</t>
    <phoneticPr fontId="1"/>
  </si>
  <si>
    <t>Allowance for doubtful accounts</t>
    <phoneticPr fontId="1"/>
  </si>
  <si>
    <t>Gain from sales of directly-owned salons</t>
  </si>
  <si>
    <t>Proceeds from sale of salons</t>
    <phoneticPr fontId="1"/>
  </si>
  <si>
    <t>Sales of salons included in accounts receivable</t>
    <phoneticPr fontId="1"/>
  </si>
  <si>
    <t>MEDIROM HEALTHCARE TECHNOLOGIES INC.
CONDENSED CONSOLIDATED STATEMENTS OF CASH FLOWS (UNAUDITED)
—CONTINUED FOR THE SIX MONTHS ENDED JUNE 30, 2023, 2022, 2021 AND 2020
(Yen in thousands)</t>
    <phoneticPr fontId="1"/>
  </si>
  <si>
    <t>Reduction in common stock and additional paid-in capital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</si>
</sst>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\(#,##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游ゴシック"/>
      <family val="2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37">
    <xf numFmtId="0" fontId="0" fillId="0" borderId="0" xfId="0">
      <alignment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 applyAlignment="1">
      <alignment horizontal="right" vertical="center"/>
    </xf>
    <xf numFmtId="38" fontId="2" fillId="0" borderId="0" xfId="1" applyFont="1" applyFill="1">
      <alignment vertical="center"/>
    </xf>
    <xf numFmtId="176" fontId="2" fillId="0" borderId="0" xfId="1" applyNumberFormat="1" applyFont="1" applyFill="1" applyAlignment="1">
      <alignment horizontal="right" vertical="center"/>
    </xf>
    <xf numFmtId="176" fontId="2" fillId="0" borderId="0" xfId="1" applyNumberFormat="1" applyFont="1" applyFill="1">
      <alignment vertical="center"/>
    </xf>
    <xf numFmtId="38" fontId="2" fillId="0" borderId="0" xfId="1" applyFont="1" applyFill="1" applyAlignment="1">
      <alignment horizontal="right" vertical="center"/>
    </xf>
    <xf numFmtId="0" fontId="3" fillId="0" borderId="0" xfId="0" applyFont="1" applyAlignment="1">
      <alignment horizontal="centerContinuous" vertical="center" wrapText="1"/>
    </xf>
    <xf numFmtId="38" fontId="3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6" fontId="2" fillId="0" borderId="0" xfId="1" applyNumberFormat="1" applyFont="1" applyFill="1" applyAlignment="1">
      <alignment vertical="center" wrapText="1"/>
    </xf>
    <xf numFmtId="176" fontId="2" fillId="0" borderId="0" xfId="0" applyNumberFormat="1" applyFont="1" applyAlignment="1">
      <alignment horizontal="right" vertical="center" wrapText="1"/>
    </xf>
    <xf numFmtId="38" fontId="2" fillId="0" borderId="0" xfId="1" applyFont="1" applyFill="1" applyAlignment="1">
      <alignment vertical="center" wrapText="1"/>
    </xf>
    <xf numFmtId="176" fontId="2" fillId="0" borderId="0" xfId="0" applyNumberFormat="1" applyFont="1">
      <alignment vertical="center"/>
    </xf>
    <xf numFmtId="176" fontId="2" fillId="0" borderId="1" xfId="0" applyNumberFormat="1" applyFont="1" applyBorder="1" applyAlignment="1">
      <alignment horizontal="right" vertical="center"/>
    </xf>
    <xf numFmtId="38" fontId="3" fillId="0" borderId="0" xfId="1" applyFont="1" applyFill="1">
      <alignment vertical="center"/>
    </xf>
    <xf numFmtId="38" fontId="3" fillId="0" borderId="0" xfId="1" applyFont="1" applyFill="1" applyAlignment="1">
      <alignment vertical="center" wrapText="1"/>
    </xf>
    <xf numFmtId="176" fontId="2" fillId="0" borderId="2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3" fontId="2" fillId="0" borderId="0" xfId="0" applyNumberFormat="1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6" fontId="2" fillId="0" borderId="1" xfId="1" applyNumberFormat="1" applyFont="1" applyBorder="1" applyAlignment="1">
      <alignment horizontal="right" vertical="center"/>
    </xf>
    <xf numFmtId="38" fontId="2" fillId="0" borderId="4" xfId="1" applyFont="1" applyFill="1" applyBorder="1" applyAlignment="1">
      <alignment horizontal="right" vertical="center"/>
    </xf>
    <xf numFmtId="176" fontId="2" fillId="0" borderId="4" xfId="1" applyNumberFormat="1" applyFont="1" applyFill="1" applyBorder="1">
      <alignment vertical="center"/>
    </xf>
    <xf numFmtId="176" fontId="2" fillId="0" borderId="4" xfId="0" applyNumberFormat="1" applyFont="1" applyBorder="1" applyAlignment="1">
      <alignment horizontal="right" vertical="center"/>
    </xf>
    <xf numFmtId="0" fontId="2" fillId="0" borderId="0" xfId="0" applyFont="1" applyBorder="1">
      <alignment vertical="center"/>
    </xf>
    <xf numFmtId="38" fontId="2" fillId="0" borderId="0" xfId="1" applyFont="1">
      <alignment vertical="center"/>
    </xf>
  </cellXfs>
  <cellStyles count="3">
    <cellStyle name="桁区切り" xfId="1" builtinId="6"/>
    <cellStyle name="標準" xfId="0" builtinId="0"/>
    <cellStyle name="標準 5" xfId="2" xr:uid="{F8E98384-FA72-4F26-870A-590D6D316C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BFB7D-0806-4ED0-9020-567FAC65E056}">
  <sheetPr>
    <pageSetUpPr fitToPage="1"/>
  </sheetPr>
  <dimension ref="A1:I71"/>
  <sheetViews>
    <sheetView tabSelected="1" zoomScale="80" zoomScaleNormal="80" workbookViewId="0">
      <selection activeCell="A14" sqref="A14"/>
    </sheetView>
  </sheetViews>
  <sheetFormatPr defaultColWidth="9" defaultRowHeight="12.75" x14ac:dyDescent="0.4"/>
  <cols>
    <col min="1" max="1" width="60.875" style="2" customWidth="1"/>
    <col min="2" max="2" width="9" style="2" customWidth="1"/>
    <col min="3" max="3" width="4.75" style="2" customWidth="1"/>
    <col min="4" max="4" width="10.375" style="5" customWidth="1"/>
    <col min="5" max="5" width="4.875" style="2" customWidth="1"/>
    <col min="6" max="6" width="10.375" style="2" customWidth="1"/>
    <col min="7" max="7" width="4.875" style="2" customWidth="1"/>
    <col min="8" max="8" width="10.25" style="2" customWidth="1"/>
    <col min="9" max="9" width="4.875" style="2" customWidth="1"/>
    <col min="10" max="16384" width="9" style="2"/>
  </cols>
  <sheetData>
    <row r="1" spans="1:9" ht="56.1" customHeight="1" x14ac:dyDescent="0.4">
      <c r="A1" s="25" t="s">
        <v>72</v>
      </c>
      <c r="B1" s="25"/>
      <c r="C1" s="25"/>
      <c r="D1" s="25"/>
      <c r="E1" s="25"/>
      <c r="F1" s="25"/>
      <c r="G1" s="25"/>
      <c r="H1" s="25"/>
      <c r="I1" s="25"/>
    </row>
    <row r="2" spans="1:9" x14ac:dyDescent="0.4">
      <c r="A2" s="9"/>
      <c r="B2" s="9"/>
      <c r="C2" s="9"/>
      <c r="D2" s="10"/>
      <c r="E2" s="9"/>
      <c r="F2" s="11"/>
      <c r="G2" s="11"/>
      <c r="H2" s="11"/>
      <c r="I2" s="1"/>
    </row>
    <row r="3" spans="1:9" ht="13.15" customHeight="1" x14ac:dyDescent="0.4">
      <c r="B3" s="30" t="s">
        <v>17</v>
      </c>
      <c r="C3" s="30"/>
      <c r="D3" s="30"/>
      <c r="E3" s="30"/>
      <c r="F3" s="30"/>
      <c r="G3" s="30"/>
      <c r="H3" s="30"/>
      <c r="I3" s="1"/>
    </row>
    <row r="4" spans="1:9" x14ac:dyDescent="0.4">
      <c r="A4" s="12" t="s">
        <v>2</v>
      </c>
      <c r="B4" s="27">
        <v>2023</v>
      </c>
      <c r="C4" s="12"/>
      <c r="D4" s="27">
        <v>2022</v>
      </c>
      <c r="E4" s="12"/>
      <c r="F4" s="28">
        <v>2021</v>
      </c>
      <c r="G4" s="29"/>
      <c r="H4" s="28">
        <v>2020</v>
      </c>
      <c r="I4" s="1"/>
    </row>
    <row r="5" spans="1:9" x14ac:dyDescent="0.4">
      <c r="A5" s="13" t="s">
        <v>22</v>
      </c>
      <c r="B5" s="14">
        <v>-355066</v>
      </c>
      <c r="C5" s="13"/>
      <c r="D5" s="14">
        <v>-181541</v>
      </c>
      <c r="E5" s="13"/>
      <c r="F5" s="15">
        <v>-521770</v>
      </c>
      <c r="G5" s="1"/>
      <c r="H5" s="15">
        <v>-442971</v>
      </c>
      <c r="I5" s="1"/>
    </row>
    <row r="6" spans="1:9" ht="25.5" x14ac:dyDescent="0.4">
      <c r="A6" s="13" t="s">
        <v>18</v>
      </c>
      <c r="B6" s="16"/>
      <c r="C6" s="13"/>
      <c r="D6" s="16"/>
      <c r="E6" s="13"/>
      <c r="F6" s="1"/>
      <c r="G6" s="1"/>
      <c r="H6" s="1"/>
      <c r="I6" s="1"/>
    </row>
    <row r="7" spans="1:9" x14ac:dyDescent="0.4">
      <c r="A7" s="2" t="s">
        <v>6</v>
      </c>
      <c r="B7" s="5">
        <v>100849</v>
      </c>
      <c r="D7" s="5">
        <v>90418</v>
      </c>
      <c r="F7" s="1">
        <v>39631</v>
      </c>
      <c r="G7" s="1"/>
      <c r="H7" s="1">
        <v>33105</v>
      </c>
      <c r="I7" s="1"/>
    </row>
    <row r="8" spans="1:9" x14ac:dyDescent="0.4">
      <c r="A8" s="2" t="s">
        <v>23</v>
      </c>
      <c r="B8" s="8" t="s">
        <v>0</v>
      </c>
      <c r="D8" s="8" t="s">
        <v>0</v>
      </c>
      <c r="F8" s="1">
        <v>49</v>
      </c>
      <c r="G8" s="1"/>
      <c r="H8" s="1">
        <v>65</v>
      </c>
      <c r="I8" s="1"/>
    </row>
    <row r="9" spans="1:9" x14ac:dyDescent="0.4">
      <c r="A9" s="2" t="s">
        <v>69</v>
      </c>
      <c r="B9" s="7">
        <v>-350813</v>
      </c>
      <c r="D9" s="7">
        <v>-360521</v>
      </c>
      <c r="F9" s="8" t="s">
        <v>0</v>
      </c>
      <c r="G9" s="1"/>
      <c r="H9" s="8" t="s">
        <v>0</v>
      </c>
      <c r="I9" s="1"/>
    </row>
    <row r="10" spans="1:9" x14ac:dyDescent="0.4">
      <c r="A10" s="2" t="s">
        <v>68</v>
      </c>
      <c r="B10" s="8">
        <v>6735</v>
      </c>
      <c r="D10" s="5">
        <v>4998</v>
      </c>
      <c r="F10" s="1">
        <v>-4860</v>
      </c>
      <c r="G10" s="1"/>
      <c r="H10" s="1">
        <v>-5295</v>
      </c>
      <c r="I10" s="1"/>
    </row>
    <row r="11" spans="1:9" x14ac:dyDescent="0.4">
      <c r="A11" s="2" t="s">
        <v>64</v>
      </c>
      <c r="B11" s="8" t="s">
        <v>0</v>
      </c>
      <c r="D11" s="8" t="s">
        <v>0</v>
      </c>
      <c r="F11" s="1">
        <v>148940</v>
      </c>
      <c r="G11" s="1"/>
      <c r="H11" s="1" t="s">
        <v>0</v>
      </c>
      <c r="I11" s="1"/>
    </row>
    <row r="12" spans="1:9" x14ac:dyDescent="0.4">
      <c r="A12" s="2" t="s">
        <v>24</v>
      </c>
      <c r="B12" s="5">
        <v>2175</v>
      </c>
      <c r="D12" s="5">
        <v>9020</v>
      </c>
      <c r="F12" s="1">
        <v>1967</v>
      </c>
      <c r="G12" s="1"/>
      <c r="H12" s="1">
        <v>26913</v>
      </c>
      <c r="I12" s="1"/>
    </row>
    <row r="13" spans="1:9" x14ac:dyDescent="0.4">
      <c r="A13" s="2" t="s">
        <v>1</v>
      </c>
      <c r="B13" s="8" t="s">
        <v>0</v>
      </c>
      <c r="D13" s="5">
        <v>1173</v>
      </c>
      <c r="F13" s="1" t="s">
        <v>0</v>
      </c>
      <c r="G13" s="1"/>
      <c r="H13" s="1" t="s">
        <v>0</v>
      </c>
      <c r="I13" s="1"/>
    </row>
    <row r="14" spans="1:9" x14ac:dyDescent="0.4">
      <c r="A14" s="2" t="s">
        <v>25</v>
      </c>
      <c r="B14" s="8" t="s">
        <v>0</v>
      </c>
      <c r="D14" s="8" t="s">
        <v>0</v>
      </c>
      <c r="F14" s="1">
        <v>-1014</v>
      </c>
      <c r="G14" s="1"/>
      <c r="H14" s="1">
        <v>-1624</v>
      </c>
      <c r="I14" s="1"/>
    </row>
    <row r="15" spans="1:9" x14ac:dyDescent="0.4">
      <c r="A15" s="2" t="s">
        <v>26</v>
      </c>
      <c r="B15" s="8" t="s">
        <v>0</v>
      </c>
      <c r="D15" s="8" t="s">
        <v>0</v>
      </c>
      <c r="F15" s="1">
        <v>42280</v>
      </c>
      <c r="G15" s="1"/>
      <c r="H15" s="1">
        <v>11046</v>
      </c>
      <c r="I15" s="1"/>
    </row>
    <row r="16" spans="1:9" ht="16.5" x14ac:dyDescent="0.4">
      <c r="A16" s="13" t="s">
        <v>62</v>
      </c>
      <c r="B16" s="8">
        <v>47909</v>
      </c>
      <c r="C16" s="13"/>
      <c r="D16" s="8">
        <v>8374</v>
      </c>
      <c r="E16" s="13"/>
      <c r="F16" s="1">
        <v>847</v>
      </c>
      <c r="G16" s="1"/>
      <c r="H16" s="1">
        <v>121</v>
      </c>
      <c r="I16" s="1"/>
    </row>
    <row r="17" spans="1:9" x14ac:dyDescent="0.4">
      <c r="A17" s="2" t="s">
        <v>19</v>
      </c>
      <c r="B17" s="5"/>
      <c r="F17" s="1"/>
      <c r="G17" s="1"/>
      <c r="H17" s="1"/>
      <c r="I17" s="1"/>
    </row>
    <row r="18" spans="1:9" x14ac:dyDescent="0.4">
      <c r="A18" s="2" t="s">
        <v>7</v>
      </c>
      <c r="B18" s="7">
        <v>-87134</v>
      </c>
      <c r="D18" s="5">
        <v>50484</v>
      </c>
      <c r="F18" s="1">
        <v>72839</v>
      </c>
      <c r="G18" s="1"/>
      <c r="H18" s="1">
        <v>192093</v>
      </c>
      <c r="I18" s="1"/>
    </row>
    <row r="19" spans="1:9" x14ac:dyDescent="0.4">
      <c r="A19" s="2" t="s">
        <v>27</v>
      </c>
      <c r="B19" s="5">
        <v>282116</v>
      </c>
      <c r="D19" s="5">
        <v>124578</v>
      </c>
      <c r="F19" s="1">
        <v>108981</v>
      </c>
      <c r="G19" s="1"/>
      <c r="H19" s="1">
        <v>89518</v>
      </c>
      <c r="I19" s="1"/>
    </row>
    <row r="20" spans="1:9" x14ac:dyDescent="0.4">
      <c r="A20" s="2" t="s">
        <v>28</v>
      </c>
      <c r="B20" s="7">
        <v>-79714</v>
      </c>
      <c r="D20" s="7">
        <v>-10598</v>
      </c>
      <c r="F20" s="1">
        <v>-50</v>
      </c>
      <c r="G20" s="1"/>
      <c r="H20" s="1">
        <v>-369</v>
      </c>
      <c r="I20" s="1"/>
    </row>
    <row r="21" spans="1:9" x14ac:dyDescent="0.4">
      <c r="A21" s="2" t="s">
        <v>29</v>
      </c>
      <c r="B21" s="7">
        <v>26360</v>
      </c>
      <c r="D21" s="7">
        <v>-92103</v>
      </c>
      <c r="F21" s="1">
        <v>-35395</v>
      </c>
      <c r="G21" s="1"/>
      <c r="H21" s="1">
        <v>-37422</v>
      </c>
      <c r="I21" s="1"/>
    </row>
    <row r="22" spans="1:9" x14ac:dyDescent="0.4">
      <c r="A22" s="2" t="s">
        <v>8</v>
      </c>
      <c r="B22" s="5">
        <v>42211</v>
      </c>
      <c r="D22" s="5">
        <v>3927</v>
      </c>
      <c r="F22" s="1">
        <v>-16902</v>
      </c>
      <c r="G22" s="1"/>
      <c r="H22" s="1">
        <v>84323</v>
      </c>
      <c r="I22" s="1"/>
    </row>
    <row r="23" spans="1:9" x14ac:dyDescent="0.4">
      <c r="A23" s="2" t="s">
        <v>30</v>
      </c>
      <c r="B23" s="7">
        <v>2326</v>
      </c>
      <c r="D23" s="7">
        <v>-581</v>
      </c>
      <c r="F23" s="1">
        <v>-8303</v>
      </c>
      <c r="G23" s="1"/>
      <c r="H23" s="1">
        <v>-52394</v>
      </c>
      <c r="I23" s="1"/>
    </row>
    <row r="24" spans="1:9" x14ac:dyDescent="0.4">
      <c r="A24" s="2" t="s">
        <v>31</v>
      </c>
      <c r="B24" s="7">
        <v>-382096</v>
      </c>
      <c r="D24" s="7">
        <v>197339</v>
      </c>
      <c r="F24" s="1">
        <v>106131</v>
      </c>
      <c r="G24" s="1"/>
      <c r="H24" s="1">
        <v>-62280</v>
      </c>
      <c r="I24" s="1"/>
    </row>
    <row r="25" spans="1:9" x14ac:dyDescent="0.4">
      <c r="A25" s="2" t="s">
        <v>32</v>
      </c>
      <c r="B25" s="7">
        <v>-35347</v>
      </c>
      <c r="D25" s="7">
        <v>5591</v>
      </c>
      <c r="F25" s="1">
        <v>-30267</v>
      </c>
      <c r="G25" s="1"/>
      <c r="H25" s="1">
        <v>3105</v>
      </c>
      <c r="I25" s="1"/>
    </row>
    <row r="26" spans="1:9" x14ac:dyDescent="0.4">
      <c r="A26" s="2" t="s">
        <v>65</v>
      </c>
      <c r="B26" s="7">
        <v>-2700</v>
      </c>
      <c r="D26" s="7">
        <v>-55153</v>
      </c>
      <c r="F26" s="1">
        <v>-115531</v>
      </c>
      <c r="G26" s="1"/>
      <c r="H26" s="1" t="s">
        <v>0</v>
      </c>
      <c r="I26" s="1"/>
    </row>
    <row r="27" spans="1:9" x14ac:dyDescent="0.4">
      <c r="A27" s="2" t="s">
        <v>33</v>
      </c>
      <c r="B27" s="7">
        <v>-148792</v>
      </c>
      <c r="D27" s="7">
        <v>-172313</v>
      </c>
      <c r="F27" s="1">
        <v>-96535</v>
      </c>
      <c r="G27" s="1"/>
      <c r="H27" s="1">
        <v>-124828</v>
      </c>
      <c r="I27" s="1"/>
    </row>
    <row r="28" spans="1:9" x14ac:dyDescent="0.4">
      <c r="A28" s="2" t="s">
        <v>34</v>
      </c>
      <c r="B28" s="7">
        <v>337493</v>
      </c>
      <c r="D28" s="7">
        <v>106099</v>
      </c>
      <c r="F28" s="1">
        <v>597</v>
      </c>
      <c r="G28" s="1"/>
      <c r="H28" s="1">
        <v>-23476</v>
      </c>
      <c r="I28" s="1"/>
    </row>
    <row r="29" spans="1:9" x14ac:dyDescent="0.4">
      <c r="A29" s="2" t="s">
        <v>9</v>
      </c>
      <c r="B29" s="7">
        <v>-16073</v>
      </c>
      <c r="D29" s="7">
        <v>-10308</v>
      </c>
      <c r="F29" s="17">
        <v>-34938</v>
      </c>
      <c r="G29" s="1"/>
      <c r="H29" s="1">
        <v>-66195</v>
      </c>
      <c r="I29" s="1"/>
    </row>
    <row r="30" spans="1:9" ht="16.5" x14ac:dyDescent="0.4">
      <c r="A30" s="2" t="s">
        <v>63</v>
      </c>
      <c r="B30" s="7">
        <v>-476</v>
      </c>
      <c r="D30" s="7">
        <v>-5266</v>
      </c>
      <c r="F30" s="1">
        <v>-4963</v>
      </c>
      <c r="G30" s="1"/>
      <c r="H30" s="1" t="s">
        <v>57</v>
      </c>
      <c r="I30" s="1"/>
    </row>
    <row r="31" spans="1:9" x14ac:dyDescent="0.4">
      <c r="A31" s="2" t="s">
        <v>35</v>
      </c>
      <c r="B31" s="18">
        <f>SUM(B5:B30)</f>
        <v>-610037</v>
      </c>
      <c r="D31" s="18">
        <v>-286383</v>
      </c>
      <c r="F31" s="18">
        <v>-348266</v>
      </c>
      <c r="G31" s="1"/>
      <c r="H31" s="18" t="s">
        <v>58</v>
      </c>
      <c r="I31" s="1"/>
    </row>
    <row r="32" spans="1:9" x14ac:dyDescent="0.4">
      <c r="B32" s="5"/>
      <c r="F32" s="1"/>
      <c r="G32" s="1"/>
      <c r="H32" s="1"/>
      <c r="I32" s="1"/>
    </row>
    <row r="33" spans="1:9" x14ac:dyDescent="0.4">
      <c r="A33" s="3" t="s">
        <v>16</v>
      </c>
      <c r="B33" s="19"/>
      <c r="C33" s="3"/>
      <c r="D33" s="19"/>
      <c r="E33" s="3"/>
      <c r="F33" s="1"/>
      <c r="G33" s="1"/>
      <c r="H33" s="1"/>
      <c r="I33" s="1"/>
    </row>
    <row r="34" spans="1:9" x14ac:dyDescent="0.4">
      <c r="A34" s="13" t="s">
        <v>36</v>
      </c>
      <c r="B34" s="6" t="s">
        <v>0</v>
      </c>
      <c r="C34" s="13"/>
      <c r="D34" s="6">
        <v>-13201</v>
      </c>
      <c r="E34" s="13"/>
      <c r="F34" s="1">
        <v>-13201</v>
      </c>
      <c r="G34" s="1"/>
      <c r="H34" s="1">
        <v>-13500</v>
      </c>
      <c r="I34" s="1"/>
    </row>
    <row r="35" spans="1:9" x14ac:dyDescent="0.4">
      <c r="A35" s="2" t="s">
        <v>10</v>
      </c>
      <c r="B35" s="6" t="s">
        <v>0</v>
      </c>
      <c r="D35" s="6" t="s">
        <v>0</v>
      </c>
      <c r="F35" s="1" t="s">
        <v>0</v>
      </c>
      <c r="G35" s="1"/>
      <c r="H35" s="1">
        <v>10000</v>
      </c>
      <c r="I35" s="1"/>
    </row>
    <row r="36" spans="1:9" x14ac:dyDescent="0.4">
      <c r="A36" s="2" t="s">
        <v>37</v>
      </c>
      <c r="B36" s="6" t="s">
        <v>0</v>
      </c>
      <c r="D36" s="6" t="s">
        <v>0</v>
      </c>
      <c r="F36" s="1" t="s">
        <v>0</v>
      </c>
      <c r="G36" s="1"/>
      <c r="H36" s="1">
        <v>50000</v>
      </c>
      <c r="I36" s="1"/>
    </row>
    <row r="37" spans="1:9" x14ac:dyDescent="0.4">
      <c r="A37" s="2" t="s">
        <v>38</v>
      </c>
      <c r="B37" s="6" t="s">
        <v>0</v>
      </c>
      <c r="D37" s="6" t="s">
        <v>0</v>
      </c>
      <c r="F37" s="1">
        <v>-52520</v>
      </c>
      <c r="G37" s="1"/>
      <c r="H37" s="1" t="s">
        <v>0</v>
      </c>
      <c r="I37" s="1"/>
    </row>
    <row r="38" spans="1:9" x14ac:dyDescent="0.4">
      <c r="A38" s="2" t="s">
        <v>11</v>
      </c>
      <c r="B38" s="7">
        <v>-56241</v>
      </c>
      <c r="D38" s="7">
        <v>-40366</v>
      </c>
      <c r="F38" s="1">
        <v>-41370</v>
      </c>
      <c r="G38" s="1"/>
      <c r="H38" s="1">
        <v>-70803</v>
      </c>
      <c r="I38" s="1"/>
    </row>
    <row r="39" spans="1:9" x14ac:dyDescent="0.4">
      <c r="A39" s="2" t="s">
        <v>39</v>
      </c>
      <c r="B39" s="6" t="s">
        <v>0</v>
      </c>
      <c r="D39" s="6" t="s">
        <v>0</v>
      </c>
      <c r="F39" s="1" t="s">
        <v>0</v>
      </c>
      <c r="G39" s="1"/>
      <c r="H39" s="1">
        <v>3227</v>
      </c>
      <c r="I39" s="1"/>
    </row>
    <row r="40" spans="1:9" x14ac:dyDescent="0.4">
      <c r="A40" s="2" t="s">
        <v>40</v>
      </c>
      <c r="B40" s="7">
        <v>-83618</v>
      </c>
      <c r="D40" s="7">
        <v>-32042</v>
      </c>
      <c r="F40" s="1">
        <v>-7631</v>
      </c>
      <c r="G40" s="1"/>
      <c r="H40" s="1">
        <v>-9492</v>
      </c>
      <c r="I40" s="1"/>
    </row>
    <row r="41" spans="1:9" x14ac:dyDescent="0.4">
      <c r="A41" s="2" t="s">
        <v>70</v>
      </c>
      <c r="B41" s="7">
        <v>315400</v>
      </c>
      <c r="D41" s="7">
        <v>309941</v>
      </c>
      <c r="F41" s="1" t="s">
        <v>0</v>
      </c>
      <c r="G41" s="1"/>
      <c r="H41" s="1" t="s">
        <v>0</v>
      </c>
      <c r="I41" s="1"/>
    </row>
    <row r="42" spans="1:9" ht="16.5" x14ac:dyDescent="0.4">
      <c r="A42" s="2" t="s">
        <v>15</v>
      </c>
      <c r="B42" s="8" t="s">
        <v>0</v>
      </c>
      <c r="D42" s="8" t="s">
        <v>0</v>
      </c>
      <c r="F42" s="1">
        <v>-300843</v>
      </c>
      <c r="G42" s="1"/>
      <c r="H42" s="1">
        <v>-42393</v>
      </c>
      <c r="I42" s="1"/>
    </row>
    <row r="43" spans="1:9" x14ac:dyDescent="0.4">
      <c r="A43" s="2" t="s">
        <v>41</v>
      </c>
      <c r="B43" s="6" t="s">
        <v>0</v>
      </c>
      <c r="D43" s="6" t="s">
        <v>0</v>
      </c>
      <c r="F43" s="1" t="s">
        <v>0</v>
      </c>
      <c r="G43" s="1"/>
      <c r="H43" s="1">
        <v>7966</v>
      </c>
      <c r="I43" s="1"/>
    </row>
    <row r="44" spans="1:9" x14ac:dyDescent="0.4">
      <c r="A44" s="2" t="s">
        <v>42</v>
      </c>
      <c r="B44" s="5">
        <v>112</v>
      </c>
      <c r="D44" s="5">
        <v>225</v>
      </c>
      <c r="F44" s="1">
        <v>225</v>
      </c>
      <c r="G44" s="1"/>
      <c r="H44" s="1">
        <v>225</v>
      </c>
      <c r="I44" s="1"/>
    </row>
    <row r="45" spans="1:9" x14ac:dyDescent="0.4">
      <c r="A45" s="2" t="s">
        <v>43</v>
      </c>
      <c r="B45" s="6" t="s">
        <v>0</v>
      </c>
      <c r="D45" s="5">
        <v>720</v>
      </c>
      <c r="F45" s="1">
        <v>5090</v>
      </c>
      <c r="G45" s="1"/>
      <c r="H45" s="1" t="s">
        <v>59</v>
      </c>
      <c r="I45" s="1"/>
    </row>
    <row r="46" spans="1:9" x14ac:dyDescent="0.4">
      <c r="A46" s="2" t="s">
        <v>12</v>
      </c>
      <c r="B46" s="31">
        <f>SUM(B34:B45)</f>
        <v>175653</v>
      </c>
      <c r="D46" s="31">
        <v>225277</v>
      </c>
      <c r="F46" s="18">
        <v>-410250</v>
      </c>
      <c r="G46" s="1"/>
      <c r="H46" s="18">
        <v>-57255</v>
      </c>
      <c r="I46" s="1"/>
    </row>
    <row r="47" spans="1:9" x14ac:dyDescent="0.4">
      <c r="B47" s="5"/>
      <c r="F47" s="1"/>
      <c r="G47" s="1"/>
      <c r="H47" s="1"/>
      <c r="I47" s="1"/>
    </row>
    <row r="48" spans="1:9" x14ac:dyDescent="0.4">
      <c r="A48" s="12" t="s">
        <v>3</v>
      </c>
      <c r="B48" s="20"/>
      <c r="C48" s="12"/>
      <c r="D48" s="20"/>
      <c r="E48" s="12"/>
      <c r="F48" s="1"/>
      <c r="G48" s="1"/>
      <c r="H48" s="1"/>
      <c r="I48" s="1"/>
    </row>
    <row r="49" spans="1:9" ht="25.5" x14ac:dyDescent="0.4">
      <c r="A49" s="13" t="s">
        <v>66</v>
      </c>
      <c r="B49" s="8" t="s">
        <v>5</v>
      </c>
      <c r="C49" s="13"/>
      <c r="D49" s="8" t="s">
        <v>5</v>
      </c>
      <c r="E49" s="13"/>
      <c r="F49" s="1">
        <v>87642</v>
      </c>
      <c r="G49" s="1"/>
      <c r="H49" s="1" t="s">
        <v>5</v>
      </c>
      <c r="I49" s="1"/>
    </row>
    <row r="50" spans="1:9" x14ac:dyDescent="0.4">
      <c r="A50" s="2" t="s">
        <v>44</v>
      </c>
      <c r="B50" s="8" t="s">
        <v>5</v>
      </c>
      <c r="D50" s="5">
        <v>50000</v>
      </c>
      <c r="F50" s="1" t="s">
        <v>5</v>
      </c>
      <c r="G50" s="1"/>
      <c r="H50" s="1">
        <v>330000</v>
      </c>
      <c r="I50" s="1"/>
    </row>
    <row r="51" spans="1:9" x14ac:dyDescent="0.4">
      <c r="A51" s="2" t="s">
        <v>45</v>
      </c>
      <c r="B51" s="7">
        <v>-53342</v>
      </c>
      <c r="D51" s="7">
        <v>-110793</v>
      </c>
      <c r="F51" s="1">
        <v>-155502</v>
      </c>
      <c r="G51" s="1"/>
      <c r="H51" s="1">
        <v>-114657</v>
      </c>
      <c r="I51" s="1"/>
    </row>
    <row r="52" spans="1:9" x14ac:dyDescent="0.4">
      <c r="A52" s="2" t="s">
        <v>46</v>
      </c>
      <c r="B52" s="8" t="s">
        <v>5</v>
      </c>
      <c r="D52" s="8" t="s">
        <v>5</v>
      </c>
      <c r="F52" s="1">
        <v>-2520</v>
      </c>
      <c r="G52" s="1"/>
      <c r="H52" s="1">
        <v>-30199</v>
      </c>
      <c r="I52" s="1"/>
    </row>
    <row r="53" spans="1:9" x14ac:dyDescent="0.4">
      <c r="A53" s="2" t="s">
        <v>47</v>
      </c>
      <c r="B53" s="8" t="s">
        <v>5</v>
      </c>
      <c r="D53" s="8" t="s">
        <v>5</v>
      </c>
      <c r="F53" s="1">
        <v>-255887</v>
      </c>
      <c r="G53" s="1"/>
      <c r="H53" s="1">
        <v>-41589</v>
      </c>
      <c r="I53" s="1"/>
    </row>
    <row r="54" spans="1:9" x14ac:dyDescent="0.4">
      <c r="A54" s="2" t="s">
        <v>48</v>
      </c>
      <c r="B54" s="32" t="s">
        <v>5</v>
      </c>
      <c r="D54" s="33">
        <v>-148000</v>
      </c>
      <c r="F54" s="34" t="s">
        <v>60</v>
      </c>
      <c r="G54" s="1"/>
      <c r="H54" s="34" t="s">
        <v>60</v>
      </c>
      <c r="I54" s="1"/>
    </row>
    <row r="55" spans="1:9" x14ac:dyDescent="0.4">
      <c r="A55" s="2" t="s">
        <v>49</v>
      </c>
      <c r="B55" s="1">
        <f>SUM(B49:B54)</f>
        <v>-53342</v>
      </c>
      <c r="D55" s="1">
        <v>-208793</v>
      </c>
      <c r="F55" s="1">
        <v>-326267</v>
      </c>
      <c r="G55" s="1"/>
      <c r="H55" s="1" t="s">
        <v>61</v>
      </c>
      <c r="I55" s="1"/>
    </row>
    <row r="56" spans="1:9" x14ac:dyDescent="0.4">
      <c r="A56" s="2" t="s">
        <v>50</v>
      </c>
      <c r="B56" s="21">
        <f>+B31+B46+B55</f>
        <v>-487726</v>
      </c>
      <c r="D56" s="21">
        <v>-269899</v>
      </c>
      <c r="F56" s="21">
        <v>-1084783</v>
      </c>
      <c r="G56" s="1"/>
      <c r="H56" s="21">
        <v>-288561</v>
      </c>
      <c r="I56" s="1"/>
    </row>
    <row r="57" spans="1:9" x14ac:dyDescent="0.4">
      <c r="A57" s="2" t="s">
        <v>51</v>
      </c>
      <c r="B57" s="34">
        <v>605454</v>
      </c>
      <c r="C57" s="35"/>
      <c r="D57" s="34">
        <v>370617</v>
      </c>
      <c r="E57" s="35"/>
      <c r="F57" s="34">
        <v>1439733</v>
      </c>
      <c r="G57" s="26"/>
      <c r="H57" s="34">
        <v>513621</v>
      </c>
      <c r="I57" s="1"/>
    </row>
    <row r="58" spans="1:9" ht="13.5" thickBot="1" x14ac:dyDescent="0.45">
      <c r="A58" s="2" t="s">
        <v>52</v>
      </c>
      <c r="B58" s="22">
        <f>+B56+B57</f>
        <v>117728</v>
      </c>
      <c r="D58" s="22">
        <v>100718</v>
      </c>
      <c r="F58" s="22">
        <v>354950</v>
      </c>
      <c r="G58" s="1"/>
      <c r="H58" s="22">
        <v>225060</v>
      </c>
      <c r="I58" s="1"/>
    </row>
    <row r="59" spans="1:9" ht="13.5" thickTop="1" x14ac:dyDescent="0.4">
      <c r="B59" s="5"/>
      <c r="F59" s="1"/>
      <c r="G59" s="1"/>
      <c r="H59" s="1"/>
      <c r="I59" s="1"/>
    </row>
    <row r="60" spans="1:9" s="3" customFormat="1" x14ac:dyDescent="0.4">
      <c r="A60" s="3" t="s">
        <v>20</v>
      </c>
      <c r="B60" s="19"/>
      <c r="D60" s="19"/>
      <c r="F60" s="4"/>
      <c r="G60" s="4"/>
      <c r="H60" s="4"/>
      <c r="I60" s="4"/>
    </row>
    <row r="61" spans="1:9" x14ac:dyDescent="0.4">
      <c r="A61" s="2" t="s">
        <v>21</v>
      </c>
      <c r="B61" s="5"/>
      <c r="F61" s="1"/>
      <c r="G61" s="1"/>
      <c r="H61" s="1"/>
      <c r="I61" s="1"/>
    </row>
    <row r="62" spans="1:9" x14ac:dyDescent="0.4">
      <c r="A62" s="2" t="s">
        <v>53</v>
      </c>
      <c r="B62" s="5">
        <v>13986</v>
      </c>
      <c r="D62" s="5">
        <v>3995</v>
      </c>
      <c r="F62" s="1">
        <v>6733</v>
      </c>
      <c r="G62" s="1"/>
      <c r="H62" s="1">
        <v>4896</v>
      </c>
      <c r="I62" s="1"/>
    </row>
    <row r="63" spans="1:9" x14ac:dyDescent="0.4">
      <c r="A63" s="2" t="s">
        <v>54</v>
      </c>
      <c r="B63" s="5">
        <v>36419</v>
      </c>
      <c r="D63" s="5">
        <v>17096</v>
      </c>
      <c r="F63" s="1">
        <v>43199</v>
      </c>
      <c r="G63" s="1"/>
      <c r="H63" s="1">
        <v>4953</v>
      </c>
      <c r="I63" s="1"/>
    </row>
    <row r="64" spans="1:9" x14ac:dyDescent="0.4">
      <c r="A64" s="2" t="s">
        <v>4</v>
      </c>
      <c r="B64" s="5"/>
      <c r="F64" s="1"/>
      <c r="G64" s="1"/>
      <c r="H64" s="1"/>
      <c r="I64" s="1"/>
    </row>
    <row r="65" spans="1:9" x14ac:dyDescent="0.4">
      <c r="A65" s="2" t="s">
        <v>13</v>
      </c>
      <c r="B65" s="5">
        <v>459137</v>
      </c>
      <c r="D65" s="5">
        <v>468473</v>
      </c>
      <c r="F65" s="1">
        <v>490342</v>
      </c>
      <c r="G65" s="1"/>
      <c r="H65" s="1">
        <v>189240</v>
      </c>
      <c r="I65" s="1"/>
    </row>
    <row r="66" spans="1:9" x14ac:dyDescent="0.4">
      <c r="A66" s="2" t="s">
        <v>55</v>
      </c>
      <c r="B66" s="5">
        <v>19139</v>
      </c>
      <c r="D66" s="5">
        <v>19487</v>
      </c>
      <c r="F66" s="1">
        <v>2670</v>
      </c>
      <c r="G66" s="1"/>
      <c r="H66" s="1">
        <v>9548</v>
      </c>
      <c r="I66" s="1"/>
    </row>
    <row r="67" spans="1:9" x14ac:dyDescent="0.4">
      <c r="A67" s="2" t="s">
        <v>67</v>
      </c>
      <c r="B67" s="5">
        <v>13077</v>
      </c>
      <c r="D67" s="5">
        <v>4650</v>
      </c>
      <c r="F67" s="23">
        <v>2325</v>
      </c>
      <c r="G67" s="1"/>
      <c r="H67" s="1" t="s">
        <v>0</v>
      </c>
      <c r="I67" s="1"/>
    </row>
    <row r="68" spans="1:9" x14ac:dyDescent="0.4">
      <c r="A68" s="2" t="s">
        <v>56</v>
      </c>
      <c r="B68" s="1" t="s">
        <v>0</v>
      </c>
      <c r="D68" s="1" t="s">
        <v>0</v>
      </c>
      <c r="F68" s="1" t="s">
        <v>0</v>
      </c>
      <c r="G68" s="1"/>
      <c r="H68" s="1">
        <v>60902</v>
      </c>
      <c r="I68" s="1"/>
    </row>
    <row r="69" spans="1:9" x14ac:dyDescent="0.4">
      <c r="A69" s="2" t="s">
        <v>14</v>
      </c>
      <c r="B69" s="1" t="s">
        <v>0</v>
      </c>
      <c r="D69" s="1" t="s">
        <v>0</v>
      </c>
      <c r="F69" s="1" t="s">
        <v>0</v>
      </c>
      <c r="G69" s="1"/>
      <c r="H69" s="1">
        <v>26476</v>
      </c>
      <c r="I69" s="1"/>
    </row>
    <row r="70" spans="1:9" x14ac:dyDescent="0.4">
      <c r="A70" s="2" t="s">
        <v>71</v>
      </c>
      <c r="B70" s="5">
        <v>102000</v>
      </c>
      <c r="D70" s="5">
        <v>241259</v>
      </c>
      <c r="F70" s="24" t="s">
        <v>0</v>
      </c>
      <c r="G70" s="24"/>
      <c r="H70" s="24" t="s">
        <v>0</v>
      </c>
    </row>
    <row r="71" spans="1:9" x14ac:dyDescent="0.4">
      <c r="A71" s="2" t="s">
        <v>73</v>
      </c>
      <c r="B71" s="36">
        <v>2230505</v>
      </c>
      <c r="D71" s="1" t="s">
        <v>0</v>
      </c>
      <c r="F71" s="1" t="s">
        <v>0</v>
      </c>
      <c r="H71" s="1" t="s">
        <v>0</v>
      </c>
    </row>
  </sheetData>
  <mergeCells count="2">
    <mergeCell ref="A1:I1"/>
    <mergeCell ref="B3:H3"/>
  </mergeCells>
  <phoneticPr fontId="1"/>
  <pageMargins left="0.7" right="0.7" top="0.75" bottom="0.75" header="0.3" footer="0.3"/>
  <pageSetup paperSize="8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Q2 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まちだあきら</dc:creator>
  <cp:lastModifiedBy>加藤 祐介</cp:lastModifiedBy>
  <cp:lastPrinted>2021-11-04T08:30:30Z</cp:lastPrinted>
  <dcterms:created xsi:type="dcterms:W3CDTF">2020-12-28T10:38:25Z</dcterms:created>
  <dcterms:modified xsi:type="dcterms:W3CDTF">2024-01-02T09:54:22Z</dcterms:modified>
</cp:coreProperties>
</file>